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\Downloads\"/>
    </mc:Choice>
  </mc:AlternateContent>
  <bookViews>
    <workbookView xWindow="0" yWindow="0" windowWidth="28800" windowHeight="11400" tabRatio="738"/>
  </bookViews>
  <sheets>
    <sheet name="DUODÉCIMOS RECEBIDOS - 2022" sheetId="14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- 2022'!$A$5:$I$16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4" l="1"/>
  <c r="H6" i="14" s="1"/>
  <c r="J18" i="14" l="1"/>
  <c r="I6" i="14"/>
  <c r="F18" i="14" l="1"/>
  <c r="E18" i="14"/>
  <c r="D18" i="14"/>
  <c r="I17" i="14"/>
  <c r="G17" i="14"/>
  <c r="I16" i="14"/>
  <c r="G16" i="14"/>
  <c r="I15" i="14"/>
  <c r="G15" i="14"/>
  <c r="I14" i="14"/>
  <c r="G14" i="14"/>
  <c r="I13" i="14"/>
  <c r="G13" i="14"/>
  <c r="I12" i="14"/>
  <c r="G12" i="14"/>
  <c r="I11" i="14"/>
  <c r="G11" i="14"/>
  <c r="I10" i="14"/>
  <c r="G10" i="14"/>
  <c r="I9" i="14"/>
  <c r="G9" i="14"/>
  <c r="I8" i="14"/>
  <c r="G8" i="14"/>
  <c r="I7" i="14"/>
  <c r="G7" i="14"/>
  <c r="H7" i="14" s="1"/>
  <c r="G18" i="14" l="1"/>
  <c r="H8" i="14" l="1"/>
  <c r="H9" i="14" s="1"/>
  <c r="H10" i="14" s="1"/>
  <c r="H11" i="14" s="1"/>
  <c r="H12" i="14" s="1"/>
  <c r="H13" i="14" s="1"/>
  <c r="H14" i="14" s="1"/>
  <c r="H15" i="14" s="1"/>
  <c r="H16" i="14" s="1"/>
  <c r="H17" i="14" s="1"/>
  <c r="H18" i="14" l="1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<sst xmlns="http://schemas.openxmlformats.org/spreadsheetml/2006/main" count="151" uniqueCount="36">
  <si>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</si>
  <si>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</si>
  <si>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</si>
  <si>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</si>
  <si>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</si>
  <si>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</si>
  <si>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</si>
  <si>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</si>
  <si>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</si>
  <si>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</si>
  <si>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</si>
  <si>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</si>
  <si>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</si>
  <si>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</si>
  <si>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</si>
  <si>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</si>
  <si>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</si>
  <si>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</si>
  <si>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</si>
  <si>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</si>
  <si>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</si>
  <si>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</si>
  <si>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</si>
  <si>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</si>
  <si>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</si>
  <si>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</si>
  <si>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REPASSES MENSAIS RECEBIDOS - 2022</t>
  </si>
  <si>
    <r>
      <t xml:space="preserve">Decreto n° 26.832 DE 14 DE JANEIRO DE 2022.
</t>
    </r>
    <r>
      <rPr>
        <sz val="11"/>
        <rFont val="Calibri"/>
        <family val="2"/>
        <scheme val="minor"/>
      </rPr>
      <t>Estabelece o cronograma de execução de desembolso Mensal e Bimestral e programação financeira por Unidade, Órgão e Poder para o exercício de 2022.</t>
    </r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</si>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</sst>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4" borderId="11" xfId="0" applyNumberFormat="1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2" name="AutoShape 1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63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114300</xdr:rowOff>
    </xdr:to>
    <xdr:sp macro="" textlink="">
      <xdr:nvSpPr>
        <xdr:cNvPr id="3" name="AutoShape 3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4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628650</xdr:colOff>
      <xdr:row>0</xdr:row>
      <xdr:rowOff>0</xdr:rowOff>
    </xdr:from>
    <xdr:to>
      <xdr:col>2</xdr:col>
      <xdr:colOff>678815</xdr:colOff>
      <xdr:row>3</xdr:row>
      <xdr:rowOff>217805</xdr:rowOff>
    </xdr:to>
    <xdr:pic>
      <xdr:nvPicPr>
        <xdr:cNvPr id="5" name="Imagem 4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39331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zoomScaleNormal="100" workbookViewId="0">
      <selection activeCell="J5" sqref="J5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8.85546875" style="1" customWidth="1"/>
    <col min="11" max="11" width="121.710937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1" t="s">
        <v>26</v>
      </c>
      <c r="D2" s="21"/>
      <c r="E2" s="21"/>
      <c r="F2" s="21"/>
      <c r="G2" s="21"/>
      <c r="H2" s="21"/>
      <c r="I2" s="21"/>
    </row>
    <row r="3" spans="1:10" ht="13.5" customHeight="1" x14ac:dyDescent="0.25">
      <c r="B3" s="14"/>
      <c r="C3" s="22" t="s">
        <v>0</v>
      </c>
      <c r="D3" s="22"/>
      <c r="E3" s="22"/>
      <c r="F3" s="22"/>
      <c r="G3" s="22"/>
      <c r="H3" s="22"/>
      <c r="I3" s="22"/>
    </row>
    <row r="4" spans="1:10" ht="21.75" customHeight="1" thickBot="1" x14ac:dyDescent="0.3">
      <c r="A4" s="2"/>
      <c r="B4" s="2"/>
      <c r="C4" s="2"/>
    </row>
    <row r="5" spans="1:10" ht="44.2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20.100000000000001" customHeight="1" thickBot="1" x14ac:dyDescent="0.3">
      <c r="A6" s="8" t="s">
        <v>11</v>
      </c>
      <c r="B6" s="8" t="s">
        <v>12</v>
      </c>
      <c r="C6" s="24" t="s">
        <v>27</v>
      </c>
      <c r="D6" s="12">
        <v>14921557</v>
      </c>
      <c r="E6" s="12">
        <v>21851165.050000001</v>
      </c>
      <c r="F6" s="12">
        <v>20982847.059999999</v>
      </c>
      <c r="G6" s="12">
        <f>F6-D6</f>
        <v>6061290.0599999987</v>
      </c>
      <c r="H6" s="12">
        <f>G6</f>
        <v>6061290.0599999987</v>
      </c>
      <c r="I6" s="12">
        <f>(F6/D6-1)*100</f>
        <v>40.621029427425029</v>
      </c>
      <c r="J6" s="12"/>
    </row>
    <row r="7" spans="1:10" ht="20.100000000000001" customHeight="1" thickBot="1" x14ac:dyDescent="0.3">
      <c r="A7" s="8" t="s">
        <v>12</v>
      </c>
      <c r="B7" s="8" t="s">
        <v>13</v>
      </c>
      <c r="C7" s="17"/>
      <c r="D7" s="12">
        <v>16313292</v>
      </c>
      <c r="E7" s="12">
        <v>17265373.690000001</v>
      </c>
      <c r="F7" s="12">
        <v>17265373.690000001</v>
      </c>
      <c r="G7" s="12">
        <f t="shared" ref="G7:G17" si="0">F7-D7</f>
        <v>952081.69000000134</v>
      </c>
      <c r="H7" s="12">
        <f>H6+G7</f>
        <v>7013371.75</v>
      </c>
      <c r="I7" s="12">
        <f t="shared" ref="I7:I17" si="1">(F7/D7-1)*100</f>
        <v>5.8362327481173093</v>
      </c>
      <c r="J7" s="12">
        <v>2200000</v>
      </c>
    </row>
    <row r="8" spans="1:10" ht="20.100000000000001" customHeight="1" thickBot="1" x14ac:dyDescent="0.3">
      <c r="A8" s="8" t="s">
        <v>13</v>
      </c>
      <c r="B8" s="8" t="s">
        <v>14</v>
      </c>
      <c r="C8" s="17"/>
      <c r="D8" s="12">
        <v>13948056</v>
      </c>
      <c r="E8" s="12">
        <v>19239285.300000001</v>
      </c>
      <c r="F8" s="12">
        <v>19239285.300000001</v>
      </c>
      <c r="G8" s="12">
        <f t="shared" si="0"/>
        <v>5291229.3000000007</v>
      </c>
      <c r="H8" s="12">
        <f t="shared" ref="H8:H10" si="2">H7+G8</f>
        <v>12304601.050000001</v>
      </c>
      <c r="I8" s="12">
        <f t="shared" si="1"/>
        <v>37.935245599816938</v>
      </c>
      <c r="J8" s="12"/>
    </row>
    <row r="9" spans="1:10" ht="20.100000000000001" customHeight="1" thickBot="1" x14ac:dyDescent="0.3">
      <c r="A9" s="8" t="s">
        <v>14</v>
      </c>
      <c r="B9" s="8" t="s">
        <v>15</v>
      </c>
      <c r="C9" s="17"/>
      <c r="D9" s="12">
        <v>14348455</v>
      </c>
      <c r="E9" s="12">
        <v>15633765.49</v>
      </c>
      <c r="F9" s="12">
        <v>15633765.49</v>
      </c>
      <c r="G9" s="12">
        <f t="shared" si="0"/>
        <v>1285310.4900000002</v>
      </c>
      <c r="H9" s="12">
        <f t="shared" si="2"/>
        <v>13589911.540000001</v>
      </c>
      <c r="I9" s="12">
        <f t="shared" si="1"/>
        <v>8.9578319756377986</v>
      </c>
      <c r="J9" s="12">
        <v>1335373.5900000001</v>
      </c>
    </row>
    <row r="10" spans="1:10" ht="20.100000000000001" customHeight="1" thickBot="1" x14ac:dyDescent="0.3">
      <c r="A10" s="8" t="s">
        <v>15</v>
      </c>
      <c r="B10" s="8" t="s">
        <v>16</v>
      </c>
      <c r="C10" s="17"/>
      <c r="D10" s="12">
        <v>15485857</v>
      </c>
      <c r="E10" s="12">
        <v>16787495.77</v>
      </c>
      <c r="F10" s="12">
        <v>16787495.77</v>
      </c>
      <c r="G10" s="12">
        <f t="shared" si="0"/>
        <v>1301638.7699999996</v>
      </c>
      <c r="H10" s="12">
        <f t="shared" si="2"/>
        <v>14891550.310000001</v>
      </c>
      <c r="I10" s="12">
        <f t="shared" si="1"/>
        <v>8.4053389489519237</v>
      </c>
      <c r="J10" s="12"/>
    </row>
    <row r="11" spans="1:10" ht="20.100000000000001" customHeight="1" thickBot="1" x14ac:dyDescent="0.3">
      <c r="A11" s="8" t="s">
        <v>16</v>
      </c>
      <c r="B11" s="8" t="s">
        <v>17</v>
      </c>
      <c r="C11" s="17"/>
      <c r="D11" s="12">
        <v>15096100</v>
      </c>
      <c r="E11" s="12">
        <v>19391299.829999998</v>
      </c>
      <c r="F11" s="12">
        <v>19391299.829999998</v>
      </c>
      <c r="G11" s="12">
        <f t="shared" si="0"/>
        <v>4295199.8299999982</v>
      </c>
      <c r="H11" s="12">
        <f>H10+G11</f>
        <v>19186750.140000001</v>
      </c>
      <c r="I11" s="12">
        <f t="shared" si="1"/>
        <v>28.452380614860772</v>
      </c>
      <c r="J11" s="12"/>
    </row>
    <row r="12" spans="1:10" ht="20.100000000000001" customHeight="1" thickBot="1" x14ac:dyDescent="0.3">
      <c r="A12" s="8" t="s">
        <v>17</v>
      </c>
      <c r="B12" s="8" t="s">
        <v>18</v>
      </c>
      <c r="C12" s="17"/>
      <c r="D12" s="12">
        <v>16393720</v>
      </c>
      <c r="E12" s="12">
        <v>18513686.260000002</v>
      </c>
      <c r="F12" s="12">
        <v>18513686.260000002</v>
      </c>
      <c r="G12" s="12">
        <f t="shared" si="0"/>
        <v>2119966.2600000016</v>
      </c>
      <c r="H12" s="12">
        <f t="shared" ref="H12:H17" si="3">H11+G12</f>
        <v>21306716.400000002</v>
      </c>
      <c r="I12" s="12">
        <f t="shared" si="1"/>
        <v>12.931575383744519</v>
      </c>
      <c r="J12" s="12"/>
    </row>
    <row r="13" spans="1:10" ht="20.100000000000001" customHeight="1" thickBot="1" x14ac:dyDescent="0.3">
      <c r="A13" s="8" t="s">
        <v>18</v>
      </c>
      <c r="B13" s="8" t="s">
        <v>19</v>
      </c>
      <c r="C13" s="17"/>
      <c r="D13" s="12">
        <v>16769254</v>
      </c>
      <c r="E13" s="12">
        <v>17928055.600000001</v>
      </c>
      <c r="F13" s="12">
        <v>17928055.600000001</v>
      </c>
      <c r="G13" s="12">
        <f t="shared" si="0"/>
        <v>1158801.6000000015</v>
      </c>
      <c r="H13" s="12">
        <f t="shared" si="3"/>
        <v>22465518.000000004</v>
      </c>
      <c r="I13" s="12">
        <f t="shared" si="1"/>
        <v>6.9102751976921617</v>
      </c>
      <c r="J13" s="12"/>
    </row>
    <row r="14" spans="1:10" ht="20.100000000000001" customHeight="1" thickBot="1" x14ac:dyDescent="0.3">
      <c r="A14" s="8" t="s">
        <v>19</v>
      </c>
      <c r="B14" s="8" t="s">
        <v>20</v>
      </c>
      <c r="C14" s="17"/>
      <c r="D14" s="12">
        <v>15697781</v>
      </c>
      <c r="E14" s="12">
        <v>17311585.77</v>
      </c>
      <c r="F14" s="12">
        <v>17311585.77</v>
      </c>
      <c r="G14" s="12">
        <f t="shared" si="0"/>
        <v>1613804.7699999996</v>
      </c>
      <c r="H14" s="12">
        <f t="shared" si="3"/>
        <v>24079322.770000003</v>
      </c>
      <c r="I14" s="12">
        <f t="shared" si="1"/>
        <v>10.280464289825408</v>
      </c>
      <c r="J14" s="12"/>
    </row>
    <row r="15" spans="1:10" ht="20.100000000000001" customHeight="1" thickBot="1" x14ac:dyDescent="0.3">
      <c r="A15" s="8" t="s">
        <v>20</v>
      </c>
      <c r="B15" s="8" t="s">
        <v>21</v>
      </c>
      <c r="C15" s="17"/>
      <c r="D15" s="12">
        <v>13710012</v>
      </c>
      <c r="E15" s="12">
        <v>15233873.84</v>
      </c>
      <c r="F15" s="12">
        <v>15233873.84</v>
      </c>
      <c r="G15" s="12">
        <f t="shared" si="0"/>
        <v>1523861.8399999999</v>
      </c>
      <c r="H15" s="12">
        <f t="shared" si="3"/>
        <v>25603184.610000003</v>
      </c>
      <c r="I15" s="12">
        <f t="shared" si="1"/>
        <v>11.114956281584586</v>
      </c>
      <c r="J15" s="12"/>
    </row>
    <row r="16" spans="1:10" ht="20.100000000000001" customHeight="1" thickBot="1" x14ac:dyDescent="0.3">
      <c r="A16" s="8" t="s">
        <v>21</v>
      </c>
      <c r="B16" s="8" t="s">
        <v>22</v>
      </c>
      <c r="C16" s="17"/>
      <c r="D16" s="12">
        <v>13767106</v>
      </c>
      <c r="E16" s="12">
        <v>15184665.57</v>
      </c>
      <c r="F16" s="12">
        <v>15184665.57</v>
      </c>
      <c r="G16" s="12">
        <f t="shared" si="0"/>
        <v>1417559.5700000003</v>
      </c>
      <c r="H16" s="12">
        <f t="shared" si="3"/>
        <v>27020744.180000003</v>
      </c>
      <c r="I16" s="12">
        <f t="shared" si="1"/>
        <v>10.296714284033271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18"/>
      <c r="D17" s="12">
        <v>21151667</v>
      </c>
      <c r="E17" s="12">
        <v>16911698.199999999</v>
      </c>
      <c r="F17" s="12">
        <v>16911698.199999999</v>
      </c>
      <c r="G17" s="12">
        <f t="shared" si="0"/>
        <v>-4239968.8000000007</v>
      </c>
      <c r="H17" s="12">
        <f t="shared" si="3"/>
        <v>22780775.380000003</v>
      </c>
      <c r="I17" s="12">
        <f t="shared" si="1"/>
        <v>-20.045553856346178</v>
      </c>
      <c r="J17" s="12">
        <v>42637063.380000003</v>
      </c>
    </row>
    <row r="18" spans="1:14" ht="23.25" customHeight="1" thickBot="1" x14ac:dyDescent="0.3">
      <c r="A18" s="19" t="s">
        <v>23</v>
      </c>
      <c r="B18" s="20"/>
      <c r="C18" s="20"/>
      <c r="D18" s="9">
        <f>SUM(D6:D17)</f>
        <v>187602857</v>
      </c>
      <c r="E18" s="9">
        <f>SUM(E6:E17)</f>
        <v>211251950.37</v>
      </c>
      <c r="F18" s="9">
        <f t="shared" ref="F18:H18" si="4">SUM(F6:F17)</f>
        <v>210383632.38</v>
      </c>
      <c r="G18" s="9">
        <f t="shared" si="4"/>
        <v>22780775.380000003</v>
      </c>
      <c r="H18" s="9">
        <f t="shared" si="4"/>
        <v>216303736.19000003</v>
      </c>
      <c r="I18" s="10" t="s">
        <v>24</v>
      </c>
      <c r="J18" s="9">
        <f>SUM(J6:J17)</f>
        <v>46172436.969999999</v>
      </c>
    </row>
    <row r="20" spans="1:14" x14ac:dyDescent="0.25">
      <c r="A20" s="23" t="s">
        <v>25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4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3" spans="1:14" ht="15" x14ac:dyDescent="0.25">
      <c r="C23"/>
    </row>
    <row r="26" spans="1:14" ht="15" x14ac:dyDescent="0.25">
      <c r="C26" s="5"/>
      <c r="D26" s="5"/>
      <c r="E2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x14ac:dyDescent="0.25">
      <c r="C29"/>
    </row>
  </sheetData>
  <mergeCells count="5">
    <mergeCell ref="C2:I2"/>
    <mergeCell ref="C3:I3"/>
    <mergeCell ref="C6:C17"/>
    <mergeCell ref="A18:C18"/>
    <mergeCell ref="A20:J21"/>
  </mergeCells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28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5" t="s">
        <v>31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26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26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26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26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26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26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26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26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26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26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27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32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5" t="s">
        <v>33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26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26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26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26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26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26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26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26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26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26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27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34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16" t="s">
        <v>35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17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17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17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17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17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17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17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17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17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17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17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- 2022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Alexsandro P. Trindade</cp:lastModifiedBy>
  <cp:revision/>
  <dcterms:created xsi:type="dcterms:W3CDTF">2023-08-24T14:38:57Z</dcterms:created>
  <dcterms:modified xsi:type="dcterms:W3CDTF">2024-07-18T22:27:28Z</dcterms:modified>
  <cp:category/>
  <cp:contentStatus/>
</cp:coreProperties>
</file>